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其他计算" sheetId="3" r:id="rId1"/>
  </sheets>
  <calcPr calcId="152511"/>
</workbook>
</file>

<file path=xl/calcChain.xml><?xml version="1.0" encoding="utf-8"?>
<calcChain xmlns="http://schemas.openxmlformats.org/spreadsheetml/2006/main">
  <c r="B22" i="3" l="1"/>
  <c r="B15" i="3"/>
  <c r="B8" i="3"/>
  <c r="K2" i="3"/>
  <c r="D4" i="3" s="1"/>
  <c r="D7" i="3" l="1"/>
  <c r="D18" i="3"/>
  <c r="D22" i="3" s="1"/>
  <c r="D5" i="3"/>
  <c r="D8" i="3"/>
  <c r="D6" i="3"/>
  <c r="H11" i="3"/>
  <c r="T18" i="3"/>
  <c r="T22" i="3" s="1"/>
  <c r="R11" i="3"/>
  <c r="O18" i="3"/>
  <c r="O22" i="3" s="1"/>
  <c r="M11" i="3"/>
  <c r="J18" i="3"/>
  <c r="J22" i="3" s="1"/>
  <c r="C18" i="3"/>
  <c r="C22" i="3" s="1"/>
  <c r="Q11" i="3"/>
  <c r="L11" i="3"/>
  <c r="F11" i="3"/>
  <c r="S18" i="3"/>
  <c r="N18" i="3"/>
  <c r="H18" i="3"/>
  <c r="H22" i="3" s="1"/>
  <c r="P11" i="3"/>
  <c r="J11" i="3"/>
  <c r="J15" i="3" s="1"/>
  <c r="E11" i="3"/>
  <c r="R18" i="3"/>
  <c r="L18" i="3"/>
  <c r="L22" i="3" s="1"/>
  <c r="G18" i="3"/>
  <c r="G22" i="3" s="1"/>
  <c r="T11" i="3"/>
  <c r="N11" i="3"/>
  <c r="N15" i="3" s="1"/>
  <c r="I11" i="3"/>
  <c r="D11" i="3"/>
  <c r="P18" i="3"/>
  <c r="K18" i="3"/>
  <c r="F18" i="3"/>
  <c r="F22" i="3" s="1"/>
  <c r="C11" i="3"/>
  <c r="S11" i="3"/>
  <c r="O11" i="3"/>
  <c r="K11" i="3"/>
  <c r="G11" i="3"/>
  <c r="Q18" i="3"/>
  <c r="Q22" i="3" s="1"/>
  <c r="M18" i="3"/>
  <c r="I18" i="3"/>
  <c r="I22" i="3" s="1"/>
  <c r="E18" i="3"/>
  <c r="E22" i="3" s="1"/>
  <c r="S4" i="3"/>
  <c r="O4" i="3"/>
  <c r="K4" i="3"/>
  <c r="G4" i="3"/>
  <c r="C4" i="3"/>
  <c r="R4" i="3"/>
  <c r="N4" i="3"/>
  <c r="J4" i="3"/>
  <c r="F4" i="3"/>
  <c r="Q4" i="3"/>
  <c r="M4" i="3"/>
  <c r="I4" i="3"/>
  <c r="E4" i="3"/>
  <c r="T4" i="3"/>
  <c r="P4" i="3"/>
  <c r="L4" i="3"/>
  <c r="H4" i="3"/>
  <c r="M20" i="3" l="1"/>
  <c r="M19" i="3"/>
  <c r="M21" i="3"/>
  <c r="K20" i="3"/>
  <c r="K19" i="3"/>
  <c r="K21" i="3"/>
  <c r="R21" i="3"/>
  <c r="R19" i="3"/>
  <c r="R20" i="3"/>
  <c r="L14" i="3"/>
  <c r="L12" i="3"/>
  <c r="L13" i="3"/>
  <c r="L15" i="3"/>
  <c r="H14" i="3"/>
  <c r="H15" i="3"/>
  <c r="H12" i="3"/>
  <c r="H13" i="3"/>
  <c r="R22" i="3"/>
  <c r="Q20" i="3"/>
  <c r="Q21" i="3"/>
  <c r="Q19" i="3"/>
  <c r="P19" i="3"/>
  <c r="P21" i="3"/>
  <c r="P20" i="3"/>
  <c r="E13" i="3"/>
  <c r="E15" i="3"/>
  <c r="E12" i="3"/>
  <c r="E14" i="3"/>
  <c r="Q13" i="3"/>
  <c r="Q12" i="3"/>
  <c r="Q14" i="3"/>
  <c r="Q15" i="3"/>
  <c r="E20" i="3"/>
  <c r="E19" i="3"/>
  <c r="E21" i="3"/>
  <c r="G13" i="3"/>
  <c r="G12" i="3"/>
  <c r="G14" i="3"/>
  <c r="G15" i="3"/>
  <c r="C13" i="3"/>
  <c r="C14" i="3"/>
  <c r="C12" i="3"/>
  <c r="C15" i="3"/>
  <c r="D14" i="3"/>
  <c r="D12" i="3"/>
  <c r="D15" i="3"/>
  <c r="D13" i="3"/>
  <c r="G20" i="3"/>
  <c r="G21" i="3"/>
  <c r="G19" i="3"/>
  <c r="J12" i="3"/>
  <c r="J13" i="3"/>
  <c r="J14" i="3"/>
  <c r="S20" i="3"/>
  <c r="S19" i="3"/>
  <c r="S21" i="3"/>
  <c r="C20" i="3"/>
  <c r="C19" i="3"/>
  <c r="C21" i="3"/>
  <c r="R12" i="3"/>
  <c r="R13" i="3"/>
  <c r="R14" i="3"/>
  <c r="O13" i="3"/>
  <c r="O12" i="3"/>
  <c r="O15" i="3"/>
  <c r="O14" i="3"/>
  <c r="N12" i="3"/>
  <c r="N14" i="3"/>
  <c r="N13" i="3"/>
  <c r="H19" i="3"/>
  <c r="H21" i="3"/>
  <c r="H20" i="3"/>
  <c r="M13" i="3"/>
  <c r="M15" i="3"/>
  <c r="M14" i="3"/>
  <c r="M12" i="3"/>
  <c r="D19" i="3"/>
  <c r="D21" i="3"/>
  <c r="D20" i="3"/>
  <c r="S15" i="3"/>
  <c r="S14" i="3"/>
  <c r="S12" i="3"/>
  <c r="S13" i="3"/>
  <c r="T14" i="3"/>
  <c r="T12" i="3"/>
  <c r="T13" i="3"/>
  <c r="T15" i="3"/>
  <c r="N21" i="3"/>
  <c r="N19" i="3"/>
  <c r="N20" i="3"/>
  <c r="O20" i="3"/>
  <c r="O21" i="3"/>
  <c r="O19" i="3"/>
  <c r="K22" i="3"/>
  <c r="I20" i="3"/>
  <c r="I21" i="3"/>
  <c r="I19" i="3"/>
  <c r="K14" i="3"/>
  <c r="K12" i="3"/>
  <c r="K13" i="3"/>
  <c r="K15" i="3"/>
  <c r="F21" i="3"/>
  <c r="F19" i="3"/>
  <c r="F20" i="3"/>
  <c r="I13" i="3"/>
  <c r="I12" i="3"/>
  <c r="I14" i="3"/>
  <c r="I15" i="3"/>
  <c r="L19" i="3"/>
  <c r="L21" i="3"/>
  <c r="L20" i="3"/>
  <c r="P14" i="3"/>
  <c r="P15" i="3"/>
  <c r="P12" i="3"/>
  <c r="P13" i="3"/>
  <c r="F12" i="3"/>
  <c r="F14" i="3"/>
  <c r="F13" i="3"/>
  <c r="J21" i="3"/>
  <c r="J19" i="3"/>
  <c r="J20" i="3"/>
  <c r="T19" i="3"/>
  <c r="T21" i="3"/>
  <c r="T20" i="3"/>
  <c r="N22" i="3"/>
  <c r="R15" i="3"/>
  <c r="S22" i="3"/>
  <c r="P22" i="3"/>
  <c r="M22" i="3"/>
  <c r="F15" i="3"/>
  <c r="M5" i="3"/>
  <c r="M6" i="3"/>
  <c r="M8" i="3"/>
  <c r="M7" i="3"/>
  <c r="T6" i="3"/>
  <c r="T8" i="3"/>
  <c r="T5" i="3"/>
  <c r="T7" i="3"/>
  <c r="Q6" i="3"/>
  <c r="Q8" i="3"/>
  <c r="Q5" i="3"/>
  <c r="Q7" i="3"/>
  <c r="N7" i="3"/>
  <c r="N8" i="3"/>
  <c r="N5" i="3"/>
  <c r="N6" i="3"/>
  <c r="K5" i="3"/>
  <c r="K7" i="3"/>
  <c r="K6" i="3"/>
  <c r="K8" i="3"/>
  <c r="J7" i="3"/>
  <c r="J6" i="3"/>
  <c r="J8" i="3"/>
  <c r="J5" i="3"/>
  <c r="H6" i="3"/>
  <c r="H8" i="3"/>
  <c r="H7" i="3"/>
  <c r="H5" i="3"/>
  <c r="E5" i="3"/>
  <c r="E6" i="3"/>
  <c r="E8" i="3"/>
  <c r="E7" i="3"/>
  <c r="R7" i="3"/>
  <c r="R6" i="3"/>
  <c r="R5" i="3"/>
  <c r="R8" i="3"/>
  <c r="O5" i="3"/>
  <c r="O7" i="3"/>
  <c r="O6" i="3"/>
  <c r="O8" i="3"/>
  <c r="P6" i="3"/>
  <c r="P8" i="3"/>
  <c r="P7" i="3"/>
  <c r="P5" i="3"/>
  <c r="G5" i="3"/>
  <c r="G7" i="3"/>
  <c r="G6" i="3"/>
  <c r="G8" i="3"/>
  <c r="L6" i="3"/>
  <c r="L8" i="3"/>
  <c r="L5" i="3"/>
  <c r="L7" i="3"/>
  <c r="I6" i="3"/>
  <c r="I8" i="3"/>
  <c r="I7" i="3"/>
  <c r="I5" i="3"/>
  <c r="F7" i="3"/>
  <c r="F8" i="3"/>
  <c r="F5" i="3"/>
  <c r="F6" i="3"/>
  <c r="C6" i="3"/>
  <c r="C7" i="3"/>
  <c r="C5" i="3"/>
  <c r="C8" i="3"/>
  <c r="S5" i="3"/>
  <c r="S7" i="3"/>
  <c r="S6" i="3"/>
  <c r="S8" i="3"/>
</calcChain>
</file>

<file path=xl/sharedStrings.xml><?xml version="1.0" encoding="utf-8"?>
<sst xmlns="http://schemas.openxmlformats.org/spreadsheetml/2006/main" count="29" uniqueCount="15">
  <si>
    <t>苹果5s</t>
    <phoneticPr fontId="1" type="noConversion"/>
  </si>
  <si>
    <t>小米m1</t>
    <phoneticPr fontId="1" type="noConversion"/>
  </si>
  <si>
    <t>青橙N1-Y</t>
    <phoneticPr fontId="1" type="noConversion"/>
  </si>
  <si>
    <t>转换率</t>
    <phoneticPr fontId="1" type="noConversion"/>
  </si>
  <si>
    <t>实际电量</t>
    <phoneticPr fontId="1" type="noConversion"/>
  </si>
  <si>
    <t>电池容量</t>
    <phoneticPr fontId="1" type="noConversion"/>
  </si>
  <si>
    <t>充电宝电压</t>
    <phoneticPr fontId="1" type="noConversion"/>
  </si>
  <si>
    <t>输出电压</t>
    <phoneticPr fontId="1" type="noConversion"/>
  </si>
  <si>
    <t>内部损耗</t>
    <phoneticPr fontId="1" type="noConversion"/>
  </si>
  <si>
    <t>充电宝转换率计算公式</t>
    <phoneticPr fontId="1" type="noConversion"/>
  </si>
  <si>
    <t>输入充电宝容量</t>
    <phoneticPr fontId="1" type="noConversion"/>
  </si>
  <si>
    <t>手机电池容量</t>
    <phoneticPr fontId="1" type="noConversion"/>
  </si>
  <si>
    <t>理论输出容量</t>
    <phoneticPr fontId="1" type="noConversion"/>
  </si>
  <si>
    <t>注：电池容量单位mah，电压单位v，功率单位w，能量单位我不知道</t>
    <phoneticPr fontId="1" type="noConversion"/>
  </si>
  <si>
    <t>你的手机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</si>
</sst>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9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20"/>
      <color theme="1"/>
      <name val="微软雅黑"/>
      <family val="2"/>
      <charset val="134"/>
    </font>
    <font>
      <sz val="12"/>
      <color theme="1"/>
      <name val="黑体"/>
      <family val="3"/>
      <charset val="134"/>
    </font>
    <font>
      <sz val="14"/>
      <color theme="1"/>
      <name val="黑体"/>
      <family val="3"/>
      <charset val="134"/>
    </font>
    <font>
      <sz val="16"/>
      <color theme="1"/>
      <name val="黑体"/>
      <family val="3"/>
      <charset val="134"/>
    </font>
    <font>
      <sz val="16"/>
      <color theme="1"/>
      <name val="宋体"/>
      <family val="2"/>
      <scheme val="minor"/>
    </font>
    <font>
      <sz val="16"/>
      <color rgb="FFFF0000"/>
      <name val="黑体"/>
      <family val="3"/>
      <charset val="134"/>
    </font>
    <font>
      <sz val="16"/>
      <color rgb="FFFF0000"/>
      <name val="宋体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6" fillId="0" borderId="0" xfId="0" applyFont="1" applyFill="1"/>
    <xf numFmtId="0" fontId="6" fillId="0" borderId="0" xfId="0" applyFont="1"/>
    <xf numFmtId="0" fontId="3" fillId="0" borderId="1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9" fontId="5" fillId="4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tabSelected="1" zoomScaleNormal="100" workbookViewId="0">
      <selection activeCell="G9" sqref="G9"/>
    </sheetView>
  </sheetViews>
  <sheetFormatPr defaultRowHeight="13.5" x14ac:dyDescent="0.15"/>
  <cols>
    <col min="1" max="1" width="10.875" customWidth="1"/>
    <col min="2" max="2" width="11.375" customWidth="1"/>
    <col min="3" max="10" width="7.5" bestFit="1" customWidth="1"/>
    <col min="11" max="11" width="8.625" bestFit="1" customWidth="1"/>
    <col min="12" max="22" width="7.5" bestFit="1" customWidth="1"/>
    <col min="23" max="23" width="5.5" bestFit="1" customWidth="1"/>
  </cols>
  <sheetData>
    <row r="1" spans="1:22" ht="29.25" x14ac:dyDescent="0.15">
      <c r="A1" s="21" t="s">
        <v>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3"/>
      <c r="U1" s="2"/>
    </row>
    <row r="2" spans="1:22" s="4" customFormat="1" ht="20.25" x14ac:dyDescent="0.25">
      <c r="A2" s="25" t="s">
        <v>10</v>
      </c>
      <c r="B2" s="26"/>
      <c r="C2" s="27">
        <v>10000</v>
      </c>
      <c r="D2" s="28"/>
      <c r="E2" s="29" t="s">
        <v>11</v>
      </c>
      <c r="F2" s="30"/>
      <c r="G2" s="30"/>
      <c r="H2" s="16">
        <v>1000</v>
      </c>
      <c r="I2" s="31" t="s">
        <v>12</v>
      </c>
      <c r="J2" s="32"/>
      <c r="K2" s="15">
        <f>C2*N2/Q2</f>
        <v>7400</v>
      </c>
      <c r="L2" s="33" t="s">
        <v>6</v>
      </c>
      <c r="M2" s="34"/>
      <c r="N2" s="14">
        <v>3.7</v>
      </c>
      <c r="O2" s="35" t="s">
        <v>7</v>
      </c>
      <c r="P2" s="36"/>
      <c r="Q2" s="13">
        <v>5</v>
      </c>
      <c r="R2" s="37" t="s">
        <v>8</v>
      </c>
      <c r="S2" s="38"/>
      <c r="T2" s="12">
        <v>0.1</v>
      </c>
      <c r="V2" s="3"/>
    </row>
    <row r="3" spans="1:22" ht="14.25" x14ac:dyDescent="0.15">
      <c r="A3" s="5"/>
      <c r="B3" s="5" t="s">
        <v>3</v>
      </c>
      <c r="C3" s="6">
        <v>1</v>
      </c>
      <c r="D3" s="6">
        <v>0.99</v>
      </c>
      <c r="E3" s="6">
        <v>0.98</v>
      </c>
      <c r="F3" s="6">
        <v>0.97</v>
      </c>
      <c r="G3" s="6">
        <v>0.96</v>
      </c>
      <c r="H3" s="6">
        <v>0.95</v>
      </c>
      <c r="I3" s="6">
        <v>0.94</v>
      </c>
      <c r="J3" s="6">
        <v>0.93</v>
      </c>
      <c r="K3" s="6">
        <v>0.92</v>
      </c>
      <c r="L3" s="6">
        <v>0.91</v>
      </c>
      <c r="M3" s="6">
        <v>0.9</v>
      </c>
      <c r="N3" s="6">
        <v>0.89</v>
      </c>
      <c r="O3" s="6">
        <v>0.88</v>
      </c>
      <c r="P3" s="6">
        <v>0.87</v>
      </c>
      <c r="Q3" s="6">
        <v>0.86</v>
      </c>
      <c r="R3" s="6">
        <v>0.85</v>
      </c>
      <c r="S3" s="6">
        <v>0.84</v>
      </c>
      <c r="T3" s="6">
        <v>0.83</v>
      </c>
    </row>
    <row r="4" spans="1:22" ht="14.25" x14ac:dyDescent="0.15">
      <c r="A4" s="5" t="s">
        <v>4</v>
      </c>
      <c r="B4" s="5" t="s">
        <v>5</v>
      </c>
      <c r="C4" s="5">
        <f t="shared" ref="C4:T4" si="0">$K$2*C$3*(1-$T$2)</f>
        <v>6660</v>
      </c>
      <c r="D4" s="5">
        <f t="shared" si="0"/>
        <v>6593.4000000000005</v>
      </c>
      <c r="E4" s="5">
        <f t="shared" si="0"/>
        <v>6526.8</v>
      </c>
      <c r="F4" s="5">
        <f t="shared" si="0"/>
        <v>6460.2</v>
      </c>
      <c r="G4" s="5">
        <f t="shared" si="0"/>
        <v>6393.6</v>
      </c>
      <c r="H4" s="5">
        <f t="shared" si="0"/>
        <v>6327</v>
      </c>
      <c r="I4" s="5">
        <f t="shared" si="0"/>
        <v>6260.4000000000005</v>
      </c>
      <c r="J4" s="5">
        <f t="shared" si="0"/>
        <v>6193.8</v>
      </c>
      <c r="K4" s="5">
        <f t="shared" si="0"/>
        <v>6127.2</v>
      </c>
      <c r="L4" s="5">
        <f t="shared" si="0"/>
        <v>6060.6</v>
      </c>
      <c r="M4" s="5">
        <f t="shared" si="0"/>
        <v>5994</v>
      </c>
      <c r="N4" s="5">
        <f t="shared" si="0"/>
        <v>5927.4000000000005</v>
      </c>
      <c r="O4" s="5">
        <f t="shared" si="0"/>
        <v>5860.8</v>
      </c>
      <c r="P4" s="5">
        <f t="shared" si="0"/>
        <v>5794.2</v>
      </c>
      <c r="Q4" s="5">
        <f t="shared" si="0"/>
        <v>5727.6</v>
      </c>
      <c r="R4" s="5">
        <f t="shared" si="0"/>
        <v>5661</v>
      </c>
      <c r="S4" s="5">
        <f t="shared" si="0"/>
        <v>5594.4000000000005</v>
      </c>
      <c r="T4" s="5">
        <f t="shared" si="0"/>
        <v>5527.8</v>
      </c>
    </row>
    <row r="5" spans="1:22" ht="14.25" x14ac:dyDescent="0.15">
      <c r="A5" s="5" t="s">
        <v>0</v>
      </c>
      <c r="B5" s="5">
        <v>1560</v>
      </c>
      <c r="C5" s="7">
        <f>C$4/$B$5</f>
        <v>4.2692307692307692</v>
      </c>
      <c r="D5" s="7">
        <f t="shared" ref="D5:T5" si="1">D$4/$B$5</f>
        <v>4.2265384615384622</v>
      </c>
      <c r="E5" s="7">
        <f t="shared" si="1"/>
        <v>4.1838461538461535</v>
      </c>
      <c r="F5" s="7">
        <f t="shared" si="1"/>
        <v>4.1411538461538457</v>
      </c>
      <c r="G5" s="7">
        <f t="shared" si="1"/>
        <v>4.0984615384615388</v>
      </c>
      <c r="H5" s="7">
        <f t="shared" si="1"/>
        <v>4.055769230769231</v>
      </c>
      <c r="I5" s="7">
        <f t="shared" si="1"/>
        <v>4.0130769230769232</v>
      </c>
      <c r="J5" s="7">
        <f t="shared" si="1"/>
        <v>3.9703846153846154</v>
      </c>
      <c r="K5" s="7">
        <f t="shared" si="1"/>
        <v>3.9276923076923076</v>
      </c>
      <c r="L5" s="7">
        <f t="shared" si="1"/>
        <v>3.8850000000000002</v>
      </c>
      <c r="M5" s="7">
        <f t="shared" si="1"/>
        <v>3.8423076923076924</v>
      </c>
      <c r="N5" s="7">
        <f t="shared" si="1"/>
        <v>3.7996153846153851</v>
      </c>
      <c r="O5" s="7">
        <f t="shared" si="1"/>
        <v>3.7569230769230773</v>
      </c>
      <c r="P5" s="7">
        <f t="shared" si="1"/>
        <v>3.714230769230769</v>
      </c>
      <c r="Q5" s="7">
        <f t="shared" si="1"/>
        <v>3.6715384615384616</v>
      </c>
      <c r="R5" s="7">
        <f t="shared" si="1"/>
        <v>3.6288461538461538</v>
      </c>
      <c r="S5" s="7">
        <f t="shared" si="1"/>
        <v>3.5861538461538465</v>
      </c>
      <c r="T5" s="7">
        <f t="shared" si="1"/>
        <v>3.5434615384615387</v>
      </c>
    </row>
    <row r="6" spans="1:22" ht="14.25" x14ac:dyDescent="0.15">
      <c r="A6" s="5" t="s">
        <v>1</v>
      </c>
      <c r="B6" s="5">
        <v>1930</v>
      </c>
      <c r="C6" s="7">
        <f>C$4/$B$6</f>
        <v>3.4507772020725387</v>
      </c>
      <c r="D6" s="7">
        <f t="shared" ref="D6:T6" si="2">D$4/$B$6</f>
        <v>3.4162694300518139</v>
      </c>
      <c r="E6" s="7">
        <f t="shared" si="2"/>
        <v>3.3817616580310883</v>
      </c>
      <c r="F6" s="7">
        <f t="shared" si="2"/>
        <v>3.3472538860103627</v>
      </c>
      <c r="G6" s="7">
        <f t="shared" si="2"/>
        <v>3.3127461139896375</v>
      </c>
      <c r="H6" s="7">
        <f t="shared" si="2"/>
        <v>3.2782383419689118</v>
      </c>
      <c r="I6" s="7">
        <f t="shared" si="2"/>
        <v>3.2437305699481866</v>
      </c>
      <c r="J6" s="7">
        <f t="shared" si="2"/>
        <v>3.209222797927461</v>
      </c>
      <c r="K6" s="7">
        <f t="shared" si="2"/>
        <v>3.1747150259067358</v>
      </c>
      <c r="L6" s="7">
        <f t="shared" si="2"/>
        <v>3.1402072538860106</v>
      </c>
      <c r="M6" s="7">
        <f t="shared" si="2"/>
        <v>3.105699481865285</v>
      </c>
      <c r="N6" s="7">
        <f t="shared" si="2"/>
        <v>3.0711917098445598</v>
      </c>
      <c r="O6" s="7">
        <f t="shared" si="2"/>
        <v>3.0366839378238342</v>
      </c>
      <c r="P6" s="7">
        <f t="shared" si="2"/>
        <v>3.0021761658031085</v>
      </c>
      <c r="Q6" s="7">
        <f t="shared" si="2"/>
        <v>2.9676683937823838</v>
      </c>
      <c r="R6" s="7">
        <f t="shared" si="2"/>
        <v>2.9331606217616581</v>
      </c>
      <c r="S6" s="7">
        <f t="shared" si="2"/>
        <v>2.898652849740933</v>
      </c>
      <c r="T6" s="7">
        <f t="shared" si="2"/>
        <v>2.8641450777202073</v>
      </c>
    </row>
    <row r="7" spans="1:22" ht="14.25" x14ac:dyDescent="0.15">
      <c r="A7" s="5" t="s">
        <v>2</v>
      </c>
      <c r="B7" s="5">
        <v>2500</v>
      </c>
      <c r="C7" s="7">
        <f>C$4/$B$7</f>
        <v>2.6640000000000001</v>
      </c>
      <c r="D7" s="7">
        <f t="shared" ref="D7:T7" si="3">D$4/$B$7</f>
        <v>2.6373600000000001</v>
      </c>
      <c r="E7" s="7">
        <f t="shared" si="3"/>
        <v>2.6107200000000002</v>
      </c>
      <c r="F7" s="7">
        <f t="shared" si="3"/>
        <v>2.5840799999999997</v>
      </c>
      <c r="G7" s="7">
        <f t="shared" si="3"/>
        <v>2.5574400000000002</v>
      </c>
      <c r="H7" s="7">
        <f t="shared" si="3"/>
        <v>2.5308000000000002</v>
      </c>
      <c r="I7" s="7">
        <f t="shared" si="3"/>
        <v>2.5041600000000002</v>
      </c>
      <c r="J7" s="7">
        <f t="shared" si="3"/>
        <v>2.4775200000000002</v>
      </c>
      <c r="K7" s="7">
        <f t="shared" si="3"/>
        <v>2.4508799999999997</v>
      </c>
      <c r="L7" s="7">
        <f t="shared" si="3"/>
        <v>2.4242400000000002</v>
      </c>
      <c r="M7" s="7">
        <f t="shared" si="3"/>
        <v>2.3976000000000002</v>
      </c>
      <c r="N7" s="7">
        <f t="shared" si="3"/>
        <v>2.3709600000000002</v>
      </c>
      <c r="O7" s="7">
        <f t="shared" si="3"/>
        <v>2.3443200000000002</v>
      </c>
      <c r="P7" s="7">
        <f t="shared" si="3"/>
        <v>2.3176799999999997</v>
      </c>
      <c r="Q7" s="7">
        <f t="shared" si="3"/>
        <v>2.2910400000000002</v>
      </c>
      <c r="R7" s="7">
        <f t="shared" si="3"/>
        <v>2.2644000000000002</v>
      </c>
      <c r="S7" s="7">
        <f t="shared" si="3"/>
        <v>2.2377600000000002</v>
      </c>
      <c r="T7" s="7">
        <f t="shared" si="3"/>
        <v>2.2111200000000002</v>
      </c>
    </row>
    <row r="8" spans="1:22" ht="14.25" x14ac:dyDescent="0.15">
      <c r="A8" s="19" t="s">
        <v>14</v>
      </c>
      <c r="B8" s="19">
        <f>H2</f>
        <v>1000</v>
      </c>
      <c r="C8" s="20">
        <f>C$4/$B$8</f>
        <v>6.66</v>
      </c>
      <c r="D8" s="20">
        <f t="shared" ref="D8:T8" si="4">D$4/$B$8</f>
        <v>6.5934000000000008</v>
      </c>
      <c r="E8" s="20">
        <f t="shared" si="4"/>
        <v>6.5268000000000006</v>
      </c>
      <c r="F8" s="20">
        <f t="shared" si="4"/>
        <v>6.4601999999999995</v>
      </c>
      <c r="G8" s="20">
        <f t="shared" si="4"/>
        <v>6.3936000000000002</v>
      </c>
      <c r="H8" s="20">
        <f t="shared" si="4"/>
        <v>6.327</v>
      </c>
      <c r="I8" s="20">
        <f t="shared" si="4"/>
        <v>6.2604000000000006</v>
      </c>
      <c r="J8" s="20">
        <f t="shared" si="4"/>
        <v>6.1938000000000004</v>
      </c>
      <c r="K8" s="20">
        <f t="shared" si="4"/>
        <v>6.1272000000000002</v>
      </c>
      <c r="L8" s="20">
        <f t="shared" si="4"/>
        <v>6.0606</v>
      </c>
      <c r="M8" s="20">
        <f t="shared" si="4"/>
        <v>5.9939999999999998</v>
      </c>
      <c r="N8" s="20">
        <f t="shared" si="4"/>
        <v>5.9274000000000004</v>
      </c>
      <c r="O8" s="20">
        <f t="shared" si="4"/>
        <v>5.8608000000000002</v>
      </c>
      <c r="P8" s="20">
        <f t="shared" si="4"/>
        <v>5.7942</v>
      </c>
      <c r="Q8" s="20">
        <f t="shared" si="4"/>
        <v>5.7276000000000007</v>
      </c>
      <c r="R8" s="20">
        <f t="shared" si="4"/>
        <v>5.6609999999999996</v>
      </c>
      <c r="S8" s="20">
        <f t="shared" si="4"/>
        <v>5.5944000000000003</v>
      </c>
      <c r="T8" s="20">
        <f t="shared" si="4"/>
        <v>5.5278</v>
      </c>
    </row>
    <row r="9" spans="1:22" ht="14.25" x14ac:dyDescent="0.15">
      <c r="A9" s="10"/>
      <c r="B9" s="10"/>
      <c r="C9" s="10"/>
      <c r="D9" s="10"/>
      <c r="E9" s="10"/>
      <c r="F9" s="10"/>
      <c r="G9" s="10"/>
      <c r="H9" s="10"/>
      <c r="I9" s="10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</row>
    <row r="10" spans="1:22" ht="14.25" x14ac:dyDescent="0.15">
      <c r="A10" s="5"/>
      <c r="B10" s="5" t="s">
        <v>3</v>
      </c>
      <c r="C10" s="6">
        <v>0.82</v>
      </c>
      <c r="D10" s="9">
        <v>0.81</v>
      </c>
      <c r="E10" s="6">
        <v>0.8</v>
      </c>
      <c r="F10" s="9">
        <v>0.79</v>
      </c>
      <c r="G10" s="6">
        <v>0.78</v>
      </c>
      <c r="H10" s="9">
        <v>0.77</v>
      </c>
      <c r="I10" s="6">
        <v>0.76000000000000101</v>
      </c>
      <c r="J10" s="9">
        <v>0.750000000000001</v>
      </c>
      <c r="K10" s="6">
        <v>0.74000000000000099</v>
      </c>
      <c r="L10" s="9">
        <v>0.73000000000000098</v>
      </c>
      <c r="M10" s="6">
        <v>0.72000000000000097</v>
      </c>
      <c r="N10" s="9">
        <v>0.71000000000000096</v>
      </c>
      <c r="O10" s="6">
        <v>0.70000000000000095</v>
      </c>
      <c r="P10" s="9">
        <v>0.69000000000000095</v>
      </c>
      <c r="Q10" s="6">
        <v>0.68000000000000105</v>
      </c>
      <c r="R10" s="9">
        <v>0.67000000000000204</v>
      </c>
      <c r="S10" s="6">
        <v>0.66000000000000203</v>
      </c>
      <c r="T10" s="9">
        <v>0.65000000000000202</v>
      </c>
    </row>
    <row r="11" spans="1:22" ht="14.25" x14ac:dyDescent="0.15">
      <c r="A11" s="5" t="s">
        <v>4</v>
      </c>
      <c r="B11" s="5" t="s">
        <v>5</v>
      </c>
      <c r="C11" s="5">
        <f t="shared" ref="C11:T11" si="5">$K$2*C$10*(1-$T$2)</f>
        <v>5461.2</v>
      </c>
      <c r="D11" s="5">
        <f t="shared" si="5"/>
        <v>5394.6</v>
      </c>
      <c r="E11" s="5">
        <f t="shared" si="5"/>
        <v>5328</v>
      </c>
      <c r="F11" s="5">
        <f t="shared" si="5"/>
        <v>5261.4000000000005</v>
      </c>
      <c r="G11" s="5">
        <f t="shared" si="5"/>
        <v>5194.8</v>
      </c>
      <c r="H11" s="5">
        <f t="shared" si="5"/>
        <v>5128.2</v>
      </c>
      <c r="I11" s="5">
        <f t="shared" si="5"/>
        <v>5061.6000000000067</v>
      </c>
      <c r="J11" s="5">
        <f t="shared" si="5"/>
        <v>4995.0000000000064</v>
      </c>
      <c r="K11" s="5">
        <f t="shared" si="5"/>
        <v>4928.4000000000069</v>
      </c>
      <c r="L11" s="5">
        <f t="shared" si="5"/>
        <v>4861.8000000000065</v>
      </c>
      <c r="M11" s="5">
        <f t="shared" si="5"/>
        <v>4795.2000000000071</v>
      </c>
      <c r="N11" s="5">
        <f t="shared" si="5"/>
        <v>4728.6000000000067</v>
      </c>
      <c r="O11" s="5">
        <f t="shared" si="5"/>
        <v>4662.0000000000064</v>
      </c>
      <c r="P11" s="5">
        <f t="shared" si="5"/>
        <v>4595.4000000000069</v>
      </c>
      <c r="Q11" s="5">
        <f t="shared" si="5"/>
        <v>4528.8000000000075</v>
      </c>
      <c r="R11" s="5">
        <f t="shared" si="5"/>
        <v>4462.2000000000144</v>
      </c>
      <c r="S11" s="5">
        <f t="shared" si="5"/>
        <v>4395.600000000014</v>
      </c>
      <c r="T11" s="5">
        <f t="shared" si="5"/>
        <v>4329.0000000000136</v>
      </c>
    </row>
    <row r="12" spans="1:22" ht="14.25" x14ac:dyDescent="0.15">
      <c r="A12" s="5" t="s">
        <v>0</v>
      </c>
      <c r="B12" s="5">
        <v>1560</v>
      </c>
      <c r="C12" s="7">
        <f>C$11/$B$12</f>
        <v>3.5007692307692309</v>
      </c>
      <c r="D12" s="7">
        <f t="shared" ref="D12:T12" si="6">D$11/$B$12</f>
        <v>3.4580769230769235</v>
      </c>
      <c r="E12" s="7">
        <f t="shared" si="6"/>
        <v>3.4153846153846152</v>
      </c>
      <c r="F12" s="7">
        <f t="shared" si="6"/>
        <v>3.3726923076923079</v>
      </c>
      <c r="G12" s="7">
        <f t="shared" si="6"/>
        <v>3.33</v>
      </c>
      <c r="H12" s="7">
        <f t="shared" si="6"/>
        <v>3.2873076923076923</v>
      </c>
      <c r="I12" s="7">
        <f t="shared" si="6"/>
        <v>3.2446153846153889</v>
      </c>
      <c r="J12" s="7">
        <f t="shared" si="6"/>
        <v>3.2019230769230811</v>
      </c>
      <c r="K12" s="7">
        <f t="shared" si="6"/>
        <v>3.1592307692307737</v>
      </c>
      <c r="L12" s="7">
        <f t="shared" si="6"/>
        <v>3.1165384615384659</v>
      </c>
      <c r="M12" s="7">
        <f t="shared" si="6"/>
        <v>3.0738461538461586</v>
      </c>
      <c r="N12" s="7">
        <f t="shared" si="6"/>
        <v>3.0311538461538503</v>
      </c>
      <c r="O12" s="7">
        <f t="shared" si="6"/>
        <v>2.9884615384615425</v>
      </c>
      <c r="P12" s="7">
        <f t="shared" si="6"/>
        <v>2.9457692307692351</v>
      </c>
      <c r="Q12" s="7">
        <f t="shared" si="6"/>
        <v>2.9030769230769278</v>
      </c>
      <c r="R12" s="7">
        <f t="shared" si="6"/>
        <v>2.8603846153846244</v>
      </c>
      <c r="S12" s="7">
        <f t="shared" si="6"/>
        <v>2.8176923076923166</v>
      </c>
      <c r="T12" s="7">
        <f t="shared" si="6"/>
        <v>2.7750000000000088</v>
      </c>
    </row>
    <row r="13" spans="1:22" ht="14.25" x14ac:dyDescent="0.15">
      <c r="A13" s="5" t="s">
        <v>1</v>
      </c>
      <c r="B13" s="5">
        <v>1930</v>
      </c>
      <c r="C13" s="7">
        <f>C$11/$B$13</f>
        <v>2.8296373056994817</v>
      </c>
      <c r="D13" s="7">
        <f t="shared" ref="D13:T13" si="7">D$11/$B$13</f>
        <v>2.7951295336787565</v>
      </c>
      <c r="E13" s="7">
        <f t="shared" si="7"/>
        <v>2.7606217616580313</v>
      </c>
      <c r="F13" s="7">
        <f t="shared" si="7"/>
        <v>2.7261139896373061</v>
      </c>
      <c r="G13" s="7">
        <f t="shared" si="7"/>
        <v>2.6916062176165805</v>
      </c>
      <c r="H13" s="7">
        <f t="shared" si="7"/>
        <v>2.6570984455958548</v>
      </c>
      <c r="I13" s="7">
        <f t="shared" si="7"/>
        <v>2.6225906735751332</v>
      </c>
      <c r="J13" s="7">
        <f t="shared" si="7"/>
        <v>2.5880829015544076</v>
      </c>
      <c r="K13" s="7">
        <f t="shared" si="7"/>
        <v>2.5535751295336824</v>
      </c>
      <c r="L13" s="7">
        <f t="shared" si="7"/>
        <v>2.5190673575129567</v>
      </c>
      <c r="M13" s="7">
        <f t="shared" si="7"/>
        <v>2.4845595854922315</v>
      </c>
      <c r="N13" s="7">
        <f t="shared" si="7"/>
        <v>2.4500518134715059</v>
      </c>
      <c r="O13" s="7">
        <f t="shared" si="7"/>
        <v>2.4155440414507807</v>
      </c>
      <c r="P13" s="7">
        <f t="shared" si="7"/>
        <v>2.3810362694300555</v>
      </c>
      <c r="Q13" s="7">
        <f t="shared" si="7"/>
        <v>2.3465284974093303</v>
      </c>
      <c r="R13" s="7">
        <f t="shared" si="7"/>
        <v>2.3120207253886087</v>
      </c>
      <c r="S13" s="7">
        <f t="shared" si="7"/>
        <v>2.2775129533678831</v>
      </c>
      <c r="T13" s="7">
        <f t="shared" si="7"/>
        <v>2.2430051813471574</v>
      </c>
    </row>
    <row r="14" spans="1:22" ht="14.25" x14ac:dyDescent="0.15">
      <c r="A14" s="5" t="s">
        <v>2</v>
      </c>
      <c r="B14" s="5">
        <v>2500</v>
      </c>
      <c r="C14" s="7">
        <f>C$11/$B$14</f>
        <v>2.1844799999999998</v>
      </c>
      <c r="D14" s="7">
        <f t="shared" ref="D14:T14" si="8">D$11/$B$14</f>
        <v>2.1578400000000002</v>
      </c>
      <c r="E14" s="7">
        <f t="shared" si="8"/>
        <v>2.1312000000000002</v>
      </c>
      <c r="F14" s="7">
        <f t="shared" si="8"/>
        <v>2.1045600000000002</v>
      </c>
      <c r="G14" s="7">
        <f t="shared" si="8"/>
        <v>2.0779200000000002</v>
      </c>
      <c r="H14" s="7">
        <f t="shared" si="8"/>
        <v>2.0512799999999998</v>
      </c>
      <c r="I14" s="7">
        <f t="shared" si="8"/>
        <v>2.0246400000000029</v>
      </c>
      <c r="J14" s="7">
        <f t="shared" si="8"/>
        <v>1.9980000000000024</v>
      </c>
      <c r="K14" s="7">
        <f t="shared" si="8"/>
        <v>1.9713600000000027</v>
      </c>
      <c r="L14" s="7">
        <f t="shared" si="8"/>
        <v>1.9447200000000027</v>
      </c>
      <c r="M14" s="7">
        <f t="shared" si="8"/>
        <v>1.9180800000000029</v>
      </c>
      <c r="N14" s="7">
        <f t="shared" si="8"/>
        <v>1.8914400000000027</v>
      </c>
      <c r="O14" s="7">
        <f t="shared" si="8"/>
        <v>1.8648000000000025</v>
      </c>
      <c r="P14" s="7">
        <f t="shared" si="8"/>
        <v>1.8381600000000027</v>
      </c>
      <c r="Q14" s="7">
        <f t="shared" si="8"/>
        <v>1.8115200000000029</v>
      </c>
      <c r="R14" s="7">
        <f t="shared" si="8"/>
        <v>1.7848800000000058</v>
      </c>
      <c r="S14" s="7">
        <f t="shared" si="8"/>
        <v>1.7582400000000056</v>
      </c>
      <c r="T14" s="7">
        <f t="shared" si="8"/>
        <v>1.7316000000000054</v>
      </c>
    </row>
    <row r="15" spans="1:22" ht="14.25" x14ac:dyDescent="0.15">
      <c r="A15" s="19" t="s">
        <v>14</v>
      </c>
      <c r="B15" s="19">
        <f>H2</f>
        <v>1000</v>
      </c>
      <c r="C15" s="20">
        <f>C$11/$B$15</f>
        <v>5.4611999999999998</v>
      </c>
      <c r="D15" s="20">
        <f t="shared" ref="D15:T15" si="9">D$11/$B$15</f>
        <v>5.3946000000000005</v>
      </c>
      <c r="E15" s="20">
        <f t="shared" si="9"/>
        <v>5.3280000000000003</v>
      </c>
      <c r="F15" s="20">
        <f t="shared" si="9"/>
        <v>5.261400000000001</v>
      </c>
      <c r="G15" s="20">
        <f t="shared" si="9"/>
        <v>5.1947999999999999</v>
      </c>
      <c r="H15" s="20">
        <f t="shared" si="9"/>
        <v>5.1281999999999996</v>
      </c>
      <c r="I15" s="20">
        <f t="shared" si="9"/>
        <v>5.0616000000000065</v>
      </c>
      <c r="J15" s="20">
        <f t="shared" si="9"/>
        <v>4.9950000000000063</v>
      </c>
      <c r="K15" s="20">
        <f t="shared" si="9"/>
        <v>4.928400000000007</v>
      </c>
      <c r="L15" s="20">
        <f t="shared" si="9"/>
        <v>4.8618000000000068</v>
      </c>
      <c r="M15" s="20">
        <f t="shared" si="9"/>
        <v>4.7952000000000075</v>
      </c>
      <c r="N15" s="20">
        <f t="shared" si="9"/>
        <v>4.7286000000000064</v>
      </c>
      <c r="O15" s="20">
        <f t="shared" si="9"/>
        <v>4.6620000000000061</v>
      </c>
      <c r="P15" s="20">
        <f t="shared" si="9"/>
        <v>4.5954000000000068</v>
      </c>
      <c r="Q15" s="20">
        <f t="shared" si="9"/>
        <v>4.5288000000000075</v>
      </c>
      <c r="R15" s="20">
        <f t="shared" si="9"/>
        <v>4.4622000000000144</v>
      </c>
      <c r="S15" s="20">
        <f t="shared" si="9"/>
        <v>4.3956000000000142</v>
      </c>
      <c r="T15" s="20">
        <f t="shared" si="9"/>
        <v>4.3290000000000139</v>
      </c>
    </row>
    <row r="16" spans="1:22" ht="14.25" x14ac:dyDescent="0.15">
      <c r="A16" s="17"/>
      <c r="B16" s="17"/>
      <c r="C16" s="17"/>
      <c r="D16" s="17"/>
      <c r="E16" s="17"/>
      <c r="F16" s="17"/>
      <c r="G16" s="17"/>
      <c r="H16" s="17"/>
      <c r="I16" s="17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2"/>
    </row>
    <row r="17" spans="1:21" ht="14.25" x14ac:dyDescent="0.15">
      <c r="A17" s="5"/>
      <c r="B17" s="5" t="s">
        <v>3</v>
      </c>
      <c r="C17" s="9">
        <v>0.64</v>
      </c>
      <c r="D17" s="9">
        <v>0.63</v>
      </c>
      <c r="E17" s="9">
        <v>0.62</v>
      </c>
      <c r="F17" s="9">
        <v>0.61</v>
      </c>
      <c r="G17" s="9">
        <v>0.6</v>
      </c>
      <c r="H17" s="9">
        <v>0.59</v>
      </c>
      <c r="I17" s="9">
        <v>0.57999999999999996</v>
      </c>
      <c r="J17" s="9">
        <v>0.56999999999999995</v>
      </c>
      <c r="K17" s="9">
        <v>0.56000000000000005</v>
      </c>
      <c r="L17" s="9">
        <v>0.55000000000000004</v>
      </c>
      <c r="M17" s="9">
        <v>0.54</v>
      </c>
      <c r="N17" s="9">
        <v>0.53</v>
      </c>
      <c r="O17" s="9">
        <v>0.52</v>
      </c>
      <c r="P17" s="9">
        <v>0.51</v>
      </c>
      <c r="Q17" s="9">
        <v>0.5</v>
      </c>
      <c r="R17" s="9">
        <v>0.49</v>
      </c>
      <c r="S17" s="9">
        <v>0.48</v>
      </c>
      <c r="T17" s="9">
        <v>0.47</v>
      </c>
      <c r="U17" s="2"/>
    </row>
    <row r="18" spans="1:21" ht="14.25" x14ac:dyDescent="0.15">
      <c r="A18" s="5" t="s">
        <v>4</v>
      </c>
      <c r="B18" s="5" t="s">
        <v>5</v>
      </c>
      <c r="C18" s="8">
        <f t="shared" ref="C18:T18" si="10">$K$2*C$17*(1-$T$2)</f>
        <v>4262.4000000000005</v>
      </c>
      <c r="D18" s="8">
        <f t="shared" si="10"/>
        <v>4195.8</v>
      </c>
      <c r="E18" s="8">
        <f t="shared" si="10"/>
        <v>4129.2</v>
      </c>
      <c r="F18" s="8">
        <f t="shared" si="10"/>
        <v>4062.6</v>
      </c>
      <c r="G18" s="8">
        <f t="shared" si="10"/>
        <v>3996</v>
      </c>
      <c r="H18" s="8">
        <f t="shared" si="10"/>
        <v>3929.4</v>
      </c>
      <c r="I18" s="8">
        <f t="shared" si="10"/>
        <v>3862.8</v>
      </c>
      <c r="J18" s="8">
        <f t="shared" si="10"/>
        <v>3796.2000000000003</v>
      </c>
      <c r="K18" s="8">
        <f t="shared" si="10"/>
        <v>3729.6</v>
      </c>
      <c r="L18" s="8">
        <f t="shared" si="10"/>
        <v>3663.0000000000005</v>
      </c>
      <c r="M18" s="8">
        <f t="shared" si="10"/>
        <v>3596.4000000000005</v>
      </c>
      <c r="N18" s="8">
        <f t="shared" si="10"/>
        <v>3529.8</v>
      </c>
      <c r="O18" s="8">
        <f t="shared" si="10"/>
        <v>3463.2000000000003</v>
      </c>
      <c r="P18" s="8">
        <f t="shared" si="10"/>
        <v>3396.6</v>
      </c>
      <c r="Q18" s="8">
        <f t="shared" si="10"/>
        <v>3330</v>
      </c>
      <c r="R18" s="8">
        <f t="shared" si="10"/>
        <v>3263.4</v>
      </c>
      <c r="S18" s="8">
        <f t="shared" si="10"/>
        <v>3196.8</v>
      </c>
      <c r="T18" s="8">
        <f t="shared" si="10"/>
        <v>3130.2000000000003</v>
      </c>
      <c r="U18" s="2"/>
    </row>
    <row r="19" spans="1:21" ht="14.25" x14ac:dyDescent="0.15">
      <c r="A19" s="5" t="s">
        <v>0</v>
      </c>
      <c r="B19" s="5">
        <v>1560</v>
      </c>
      <c r="C19" s="7">
        <f>C$18/$B$19</f>
        <v>2.7323076923076925</v>
      </c>
      <c r="D19" s="7">
        <f t="shared" ref="D19:T19" si="11">D$18/$B$19</f>
        <v>2.6896153846153847</v>
      </c>
      <c r="E19" s="7">
        <f t="shared" si="11"/>
        <v>2.6469230769230769</v>
      </c>
      <c r="F19" s="7">
        <f t="shared" si="11"/>
        <v>2.6042307692307691</v>
      </c>
      <c r="G19" s="7">
        <f t="shared" si="11"/>
        <v>2.5615384615384613</v>
      </c>
      <c r="H19" s="7">
        <f t="shared" si="11"/>
        <v>2.518846153846154</v>
      </c>
      <c r="I19" s="7">
        <f t="shared" si="11"/>
        <v>2.4761538461538461</v>
      </c>
      <c r="J19" s="7">
        <f t="shared" si="11"/>
        <v>2.4334615384615388</v>
      </c>
      <c r="K19" s="7">
        <f t="shared" si="11"/>
        <v>2.3907692307692305</v>
      </c>
      <c r="L19" s="7">
        <f t="shared" si="11"/>
        <v>2.3480769230769232</v>
      </c>
      <c r="M19" s="7">
        <f t="shared" si="11"/>
        <v>2.3053846153846158</v>
      </c>
      <c r="N19" s="7">
        <f t="shared" si="11"/>
        <v>2.262692307692308</v>
      </c>
      <c r="O19" s="7">
        <f t="shared" si="11"/>
        <v>2.2200000000000002</v>
      </c>
      <c r="P19" s="7">
        <f t="shared" si="11"/>
        <v>2.1773076923076924</v>
      </c>
      <c r="Q19" s="7">
        <f t="shared" si="11"/>
        <v>2.1346153846153846</v>
      </c>
      <c r="R19" s="7">
        <f t="shared" si="11"/>
        <v>2.0919230769230768</v>
      </c>
      <c r="S19" s="7">
        <f t="shared" si="11"/>
        <v>2.0492307692307694</v>
      </c>
      <c r="T19" s="7">
        <f t="shared" si="11"/>
        <v>2.0065384615384616</v>
      </c>
      <c r="U19" s="2"/>
    </row>
    <row r="20" spans="1:21" ht="14.25" x14ac:dyDescent="0.15">
      <c r="A20" s="5" t="s">
        <v>1</v>
      </c>
      <c r="B20" s="5">
        <v>1930</v>
      </c>
      <c r="C20" s="7">
        <f>C$18/$B$20</f>
        <v>2.2084974093264251</v>
      </c>
      <c r="D20" s="7">
        <f t="shared" ref="D20:T20" si="12">D$18/$B$20</f>
        <v>2.1739896373056995</v>
      </c>
      <c r="E20" s="7">
        <f t="shared" si="12"/>
        <v>2.1394818652849739</v>
      </c>
      <c r="F20" s="7">
        <f t="shared" si="12"/>
        <v>2.1049740932642487</v>
      </c>
      <c r="G20" s="7">
        <f t="shared" si="12"/>
        <v>2.0704663212435235</v>
      </c>
      <c r="H20" s="7">
        <f t="shared" si="12"/>
        <v>2.0359585492227978</v>
      </c>
      <c r="I20" s="7">
        <f t="shared" si="12"/>
        <v>2.0014507772020727</v>
      </c>
      <c r="J20" s="7">
        <f t="shared" si="12"/>
        <v>1.9669430051813472</v>
      </c>
      <c r="K20" s="7">
        <f t="shared" si="12"/>
        <v>1.9324352331606218</v>
      </c>
      <c r="L20" s="7">
        <f t="shared" si="12"/>
        <v>1.8979274611398966</v>
      </c>
      <c r="M20" s="7">
        <f t="shared" si="12"/>
        <v>1.8634196891191712</v>
      </c>
      <c r="N20" s="7">
        <f t="shared" si="12"/>
        <v>1.8289119170984456</v>
      </c>
      <c r="O20" s="7">
        <f t="shared" si="12"/>
        <v>1.7944041450777204</v>
      </c>
      <c r="P20" s="7">
        <f t="shared" si="12"/>
        <v>1.7598963730569948</v>
      </c>
      <c r="Q20" s="7">
        <f t="shared" si="12"/>
        <v>1.7253886010362693</v>
      </c>
      <c r="R20" s="7">
        <f t="shared" si="12"/>
        <v>1.6908808290155442</v>
      </c>
      <c r="S20" s="7">
        <f t="shared" si="12"/>
        <v>1.6563730569948187</v>
      </c>
      <c r="T20" s="7">
        <f t="shared" si="12"/>
        <v>1.6218652849740933</v>
      </c>
      <c r="U20" s="2"/>
    </row>
    <row r="21" spans="1:21" ht="14.25" x14ac:dyDescent="0.15">
      <c r="A21" s="5" t="s">
        <v>2</v>
      </c>
      <c r="B21" s="5">
        <v>2500</v>
      </c>
      <c r="C21" s="7">
        <f>C$18/$B$21</f>
        <v>1.7049600000000003</v>
      </c>
      <c r="D21" s="7">
        <f t="shared" ref="D21:T21" si="13">D$18/$B$21</f>
        <v>1.67832</v>
      </c>
      <c r="E21" s="7">
        <f t="shared" si="13"/>
        <v>1.65168</v>
      </c>
      <c r="F21" s="7">
        <f t="shared" si="13"/>
        <v>1.62504</v>
      </c>
      <c r="G21" s="7">
        <f t="shared" si="13"/>
        <v>1.5984</v>
      </c>
      <c r="H21" s="7">
        <f t="shared" si="13"/>
        <v>1.57176</v>
      </c>
      <c r="I21" s="7">
        <f t="shared" si="13"/>
        <v>1.54512</v>
      </c>
      <c r="J21" s="7">
        <f t="shared" si="13"/>
        <v>1.5184800000000001</v>
      </c>
      <c r="K21" s="7">
        <f t="shared" si="13"/>
        <v>1.4918400000000001</v>
      </c>
      <c r="L21" s="7">
        <f t="shared" si="13"/>
        <v>1.4652000000000003</v>
      </c>
      <c r="M21" s="7">
        <f t="shared" si="13"/>
        <v>1.4385600000000003</v>
      </c>
      <c r="N21" s="7">
        <f t="shared" si="13"/>
        <v>1.4119200000000001</v>
      </c>
      <c r="O21" s="7">
        <f t="shared" si="13"/>
        <v>1.3852800000000001</v>
      </c>
      <c r="P21" s="7">
        <f t="shared" si="13"/>
        <v>1.3586400000000001</v>
      </c>
      <c r="Q21" s="7">
        <f t="shared" si="13"/>
        <v>1.3320000000000001</v>
      </c>
      <c r="R21" s="7">
        <f t="shared" si="13"/>
        <v>1.3053600000000001</v>
      </c>
      <c r="S21" s="7">
        <f t="shared" si="13"/>
        <v>1.2787200000000001</v>
      </c>
      <c r="T21" s="7">
        <f t="shared" si="13"/>
        <v>1.2520800000000001</v>
      </c>
    </row>
    <row r="22" spans="1:21" ht="14.25" x14ac:dyDescent="0.15">
      <c r="A22" s="19" t="s">
        <v>14</v>
      </c>
      <c r="B22" s="19">
        <f>H2</f>
        <v>1000</v>
      </c>
      <c r="C22" s="20">
        <f>C$18/$B$22</f>
        <v>4.2624000000000004</v>
      </c>
      <c r="D22" s="20">
        <f t="shared" ref="D22:T22" si="14">D$18/$B$22</f>
        <v>4.1958000000000002</v>
      </c>
      <c r="E22" s="20">
        <f t="shared" si="14"/>
        <v>4.1292</v>
      </c>
      <c r="F22" s="20">
        <f t="shared" si="14"/>
        <v>4.0625999999999998</v>
      </c>
      <c r="G22" s="20">
        <f t="shared" si="14"/>
        <v>3.996</v>
      </c>
      <c r="H22" s="20">
        <f t="shared" si="14"/>
        <v>3.9294000000000002</v>
      </c>
      <c r="I22" s="20">
        <f t="shared" si="14"/>
        <v>3.8628</v>
      </c>
      <c r="J22" s="20">
        <f t="shared" si="14"/>
        <v>3.7962000000000002</v>
      </c>
      <c r="K22" s="20">
        <f t="shared" si="14"/>
        <v>3.7296</v>
      </c>
      <c r="L22" s="20">
        <f t="shared" si="14"/>
        <v>3.6630000000000003</v>
      </c>
      <c r="M22" s="20">
        <f t="shared" si="14"/>
        <v>3.5964000000000005</v>
      </c>
      <c r="N22" s="20">
        <f t="shared" si="14"/>
        <v>3.5298000000000003</v>
      </c>
      <c r="O22" s="20">
        <f t="shared" si="14"/>
        <v>3.4632000000000001</v>
      </c>
      <c r="P22" s="20">
        <f t="shared" si="14"/>
        <v>3.3965999999999998</v>
      </c>
      <c r="Q22" s="20">
        <f t="shared" si="14"/>
        <v>3.33</v>
      </c>
      <c r="R22" s="20">
        <f t="shared" si="14"/>
        <v>3.2634000000000003</v>
      </c>
      <c r="S22" s="20">
        <f t="shared" si="14"/>
        <v>3.1968000000000001</v>
      </c>
      <c r="T22" s="20">
        <f t="shared" si="14"/>
        <v>3.1302000000000003</v>
      </c>
    </row>
    <row r="23" spans="1:21" x14ac:dyDescent="0.15">
      <c r="J23" s="1"/>
    </row>
    <row r="24" spans="1:21" ht="14.25" x14ac:dyDescent="0.15">
      <c r="A24" s="24" t="s">
        <v>13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</row>
    <row r="25" spans="1:21" x14ac:dyDescent="0.15">
      <c r="J25" s="1"/>
    </row>
  </sheetData>
  <mergeCells count="9">
    <mergeCell ref="A1:T1"/>
    <mergeCell ref="A24:U24"/>
    <mergeCell ref="A2:B2"/>
    <mergeCell ref="C2:D2"/>
    <mergeCell ref="E2:G2"/>
    <mergeCell ref="I2:J2"/>
    <mergeCell ref="L2:M2"/>
    <mergeCell ref="O2:P2"/>
    <mergeCell ref="R2:S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其他计算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充电宝转换率计算</dc:title>
  <dc:creator/>
  <cp:lastModifiedBy/>
  <dcterms:created xsi:type="dcterms:W3CDTF">2006-09-16T00:00:00Z</dcterms:created>
  <dcterms:modified xsi:type="dcterms:W3CDTF">2014-09-27T10:54:39Z</dcterms:modified>
</cp:coreProperties>
</file>